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29 LGTA70FXXIX\"/>
    </mc:Choice>
  </mc:AlternateContent>
  <bookViews>
    <workbookView xWindow="0" yWindow="0" windowWidth="20490" windowHeight="715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G150" i="1"/>
  <c r="F150" i="1"/>
  <c r="E150" i="1"/>
  <c r="D150" i="1"/>
  <c r="C150" i="1"/>
  <c r="E149" i="1"/>
  <c r="H149" i="1" s="1"/>
  <c r="E148" i="1"/>
  <c r="H148" i="1" s="1"/>
  <c r="E147" i="1"/>
  <c r="H147" i="1" s="1"/>
  <c r="H146" i="1" s="1"/>
  <c r="G146" i="1"/>
  <c r="F146" i="1"/>
  <c r="E146" i="1"/>
  <c r="D146" i="1"/>
  <c r="C146" i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E137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E85" i="1" s="1"/>
  <c r="E86" i="1"/>
  <c r="H86" i="1" s="1"/>
  <c r="G85" i="1"/>
  <c r="G84" i="1" s="1"/>
  <c r="F85" i="1"/>
  <c r="D85" i="1"/>
  <c r="C85" i="1"/>
  <c r="C84" i="1" s="1"/>
  <c r="F84" i="1"/>
  <c r="D84" i="1"/>
  <c r="E83" i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G76" i="1"/>
  <c r="F76" i="1"/>
  <c r="D76" i="1"/>
  <c r="C76" i="1"/>
  <c r="E75" i="1"/>
  <c r="H75" i="1" s="1"/>
  <c r="E74" i="1"/>
  <c r="H74" i="1" s="1"/>
  <c r="E73" i="1"/>
  <c r="H73" i="1" s="1"/>
  <c r="G72" i="1"/>
  <c r="F72" i="1"/>
  <c r="E72" i="1"/>
  <c r="D72" i="1"/>
  <c r="C72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E63" i="1" s="1"/>
  <c r="E64" i="1"/>
  <c r="H64" i="1" s="1"/>
  <c r="G63" i="1"/>
  <c r="F63" i="1"/>
  <c r="D63" i="1"/>
  <c r="C63" i="1"/>
  <c r="E62" i="1"/>
  <c r="H62" i="1" s="1"/>
  <c r="E61" i="1"/>
  <c r="E59" i="1" s="1"/>
  <c r="E60" i="1"/>
  <c r="H60" i="1" s="1"/>
  <c r="G59" i="1"/>
  <c r="F59" i="1"/>
  <c r="D59" i="1"/>
  <c r="C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E49" i="1" s="1"/>
  <c r="E50" i="1"/>
  <c r="H50" i="1" s="1"/>
  <c r="G49" i="1"/>
  <c r="F49" i="1"/>
  <c r="D49" i="1"/>
  <c r="C49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E39" i="1" s="1"/>
  <c r="E40" i="1"/>
  <c r="H40" i="1" s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29" i="1" s="1"/>
  <c r="E30" i="1"/>
  <c r="H30" i="1" s="1"/>
  <c r="G29" i="1"/>
  <c r="F29" i="1"/>
  <c r="D29" i="1"/>
  <c r="C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19" i="1" s="1"/>
  <c r="E20" i="1"/>
  <c r="H20" i="1" s="1"/>
  <c r="G19" i="1"/>
  <c r="F19" i="1"/>
  <c r="D19" i="1"/>
  <c r="C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10" i="1" s="1"/>
  <c r="G159" i="1" s="1"/>
  <c r="F11" i="1"/>
  <c r="D11" i="1"/>
  <c r="C11" i="1"/>
  <c r="C10" i="1" s="1"/>
  <c r="C159" i="1" s="1"/>
  <c r="F10" i="1"/>
  <c r="F159" i="1" s="1"/>
  <c r="D10" i="1"/>
  <c r="D159" i="1" s="1"/>
  <c r="H63" i="1" l="1"/>
  <c r="H76" i="1"/>
  <c r="H150" i="1"/>
  <c r="H72" i="1"/>
  <c r="H85" i="1"/>
  <c r="H11" i="1"/>
  <c r="H29" i="1"/>
  <c r="E84" i="1"/>
  <c r="E76" i="1"/>
  <c r="H21" i="1"/>
  <c r="H19" i="1" s="1"/>
  <c r="H31" i="1"/>
  <c r="H41" i="1"/>
  <c r="H39" i="1" s="1"/>
  <c r="H51" i="1"/>
  <c r="H49" i="1" s="1"/>
  <c r="H61" i="1"/>
  <c r="H59" i="1" s="1"/>
  <c r="H65" i="1"/>
  <c r="H87" i="1"/>
  <c r="H95" i="1"/>
  <c r="H93" i="1" s="1"/>
  <c r="H105" i="1"/>
  <c r="H103" i="1" s="1"/>
  <c r="H115" i="1"/>
  <c r="H113" i="1" s="1"/>
  <c r="H125" i="1"/>
  <c r="H123" i="1" s="1"/>
  <c r="H135" i="1"/>
  <c r="H133" i="1" s="1"/>
  <c r="H139" i="1"/>
  <c r="H137" i="1" s="1"/>
  <c r="E11" i="1"/>
  <c r="H84" i="1" l="1"/>
  <c r="H10" i="1"/>
  <c r="E10" i="1"/>
  <c r="E159" i="1" s="1"/>
  <c r="H159" i="1" l="1"/>
</calcChain>
</file>

<file path=xl/sharedStrings.xml><?xml version="1.0" encoding="utf-8"?>
<sst xmlns="http://schemas.openxmlformats.org/spreadsheetml/2006/main" count="159" uniqueCount="86">
  <si>
    <t>Formato 6 a) Estado Analítico del Ejercicio del Presupuesto de Egresos Detallado - LDF
(Clasificación por Objeto del Gasto)</t>
  </si>
  <si>
    <t xml:space="preserve">MUNICIPIO DE SANTIAGO TILANTONGO, NOXHIXTLAN, OAXACA (a)
Estado Analítico del Ejercicio del Presupuesto de Egresos Detallado - LDF 
Clasificación por Objeto del Gasto (Capítulo y Concepto) 
Del 1 de enero al 31 de Marzo de 2017 (b)
(PESOS) 
</t>
  </si>
  <si>
    <t>Concepto ( c )</t>
  </si>
  <si>
    <t>Egresos</t>
  </si>
  <si>
    <t>Subejercicio ( e )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</si>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</sst>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3" borderId="9" xfId="0" applyFont="1" applyFill="1" applyBorder="1"/>
    <xf numFmtId="4" fontId="4" fillId="3" borderId="1" xfId="0" applyNumberFormat="1" applyFont="1" applyFill="1" applyBorder="1"/>
    <xf numFmtId="4" fontId="4" fillId="3" borderId="9" xfId="0" applyNumberFormat="1" applyFont="1" applyFill="1" applyBorder="1"/>
    <xf numFmtId="0" fontId="2" fillId="2" borderId="12" xfId="0" applyFont="1" applyFill="1" applyBorder="1"/>
    <xf numFmtId="4" fontId="2" fillId="2" borderId="4" xfId="0" applyNumberFormat="1" applyFont="1" applyFill="1" applyBorder="1"/>
    <xf numFmtId="4" fontId="2" fillId="2" borderId="12" xfId="0" applyNumberFormat="1" applyFont="1" applyFill="1" applyBorder="1"/>
    <xf numFmtId="0" fontId="0" fillId="2" borderId="12" xfId="0" applyFill="1" applyBorder="1" applyAlignment="1">
      <alignment horizontal="left" indent="2"/>
    </xf>
    <xf numFmtId="4" fontId="0" fillId="0" borderId="0" xfId="0" applyNumberFormat="1" applyAlignment="1">
      <alignment wrapText="1"/>
    </xf>
    <xf numFmtId="4" fontId="0" fillId="2" borderId="12" xfId="1" applyNumberFormat="1" applyFont="1" applyFill="1" applyBorder="1"/>
    <xf numFmtId="4" fontId="0" fillId="2" borderId="4" xfId="1" applyNumberFormat="1" applyFont="1" applyFill="1" applyBorder="1"/>
    <xf numFmtId="4" fontId="0" fillId="2" borderId="0" xfId="1" applyNumberFormat="1" applyFont="1" applyFill="1" applyBorder="1"/>
    <xf numFmtId="4" fontId="2" fillId="2" borderId="4" xfId="1" applyNumberFormat="1" applyFont="1" applyFill="1" applyBorder="1"/>
    <xf numFmtId="4" fontId="2" fillId="2" borderId="12" xfId="1" applyNumberFormat="1" applyFont="1" applyFill="1" applyBorder="1"/>
    <xf numFmtId="0" fontId="0" fillId="2" borderId="12" xfId="0" applyFill="1" applyBorder="1" applyAlignment="1">
      <alignment horizontal="left" wrapText="1" indent="2"/>
    </xf>
    <xf numFmtId="4" fontId="1" fillId="2" borderId="4" xfId="1" applyNumberFormat="1" applyFont="1" applyFill="1" applyBorder="1"/>
    <xf numFmtId="0" fontId="2" fillId="2" borderId="12" xfId="0" applyFont="1" applyFill="1" applyBorder="1" applyAlignment="1">
      <alignment wrapText="1"/>
    </xf>
    <xf numFmtId="0" fontId="4" fillId="3" borderId="12" xfId="0" applyFont="1" applyFill="1" applyBorder="1"/>
    <xf numFmtId="4" fontId="4" fillId="3" borderId="4" xfId="1" applyNumberFormat="1" applyFont="1" applyFill="1" applyBorder="1"/>
    <xf numFmtId="4" fontId="4" fillId="3" borderId="12" xfId="1" applyNumberFormat="1" applyFont="1" applyFill="1" applyBorder="1"/>
    <xf numFmtId="4" fontId="0" fillId="0" borderId="12" xfId="0" applyNumberFormat="1" applyBorder="1"/>
    <xf numFmtId="0" fontId="2" fillId="2" borderId="12" xfId="0" applyFont="1" applyFill="1" applyBorder="1" applyAlignment="1"/>
    <xf numFmtId="0" fontId="0" fillId="2" borderId="12" xfId="0" applyFill="1" applyBorder="1"/>
    <xf numFmtId="4" fontId="0" fillId="2" borderId="12" xfId="0" applyNumberFormat="1" applyFill="1" applyBorder="1"/>
    <xf numFmtId="4" fontId="0" fillId="2" borderId="4" xfId="0" applyNumberFormat="1" applyFill="1" applyBorder="1"/>
    <xf numFmtId="4" fontId="0" fillId="2" borderId="0" xfId="0" applyNumberFormat="1" applyFill="1" applyBorder="1"/>
    <xf numFmtId="0" fontId="5" fillId="2" borderId="0" xfId="0" applyFont="1" applyFill="1"/>
    <xf numFmtId="0" fontId="4" fillId="3" borderId="11" xfId="0" applyFont="1" applyFill="1" applyBorder="1"/>
    <xf numFmtId="4" fontId="4" fillId="3" borderId="6" xfId="1" applyNumberFormat="1" applyFont="1" applyFill="1" applyBorder="1"/>
    <xf numFmtId="4" fontId="4" fillId="3" borderId="11" xfId="1" applyNumberFormat="1" applyFont="1" applyFill="1" applyBorder="1"/>
    <xf numFmtId="0" fontId="5" fillId="0" borderId="0" xfId="0" applyFont="1"/>
    <xf numFmtId="4" fontId="0" fillId="2" borderId="0" xfId="0" applyNumberFormat="1" applyFill="1"/>
    <xf numFmtId="0" fontId="6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6"/>
  <sheetViews>
    <sheetView showGridLines="0" tabSelected="1" topLeftCell="B1" workbookViewId="0">
      <selection activeCell="B3" sqref="B3:H7"/>
    </sheetView>
  </sheetViews>
  <sheetFormatPr baseColWidth="10" defaultRowHeight="15" x14ac:dyDescent="0.25"/>
  <cols>
    <col min="1" max="1" width="1.28515625" hidden="1" customWidth="1"/>
    <col min="2" max="2" width="64.28515625" customWidth="1"/>
    <col min="3" max="3" width="18.5703125" customWidth="1"/>
    <col min="4" max="4" width="17.28515625" customWidth="1"/>
    <col min="5" max="5" width="16.42578125" customWidth="1"/>
    <col min="6" max="6" width="13.7109375" customWidth="1"/>
    <col min="7" max="7" width="13.28515625" customWidth="1"/>
    <col min="8" max="8" width="15.42578125" customWidth="1"/>
  </cols>
  <sheetData>
    <row r="1" spans="1:31" ht="33.75" customHeight="1" x14ac:dyDescent="0.3">
      <c r="B1" s="37" t="s">
        <v>0</v>
      </c>
      <c r="C1" s="37"/>
      <c r="D1" s="37"/>
      <c r="E1" s="37"/>
      <c r="F1" s="37"/>
      <c r="G1" s="37"/>
      <c r="H1" s="37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4" customHeight="1" x14ac:dyDescent="0.25">
      <c r="A3" s="1"/>
      <c r="B3" s="38" t="s">
        <v>1</v>
      </c>
      <c r="C3" s="39"/>
      <c r="D3" s="39"/>
      <c r="E3" s="39"/>
      <c r="F3" s="39"/>
      <c r="G3" s="39"/>
      <c r="H3" s="40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41"/>
      <c r="C4" s="42"/>
      <c r="D4" s="42"/>
      <c r="E4" s="42"/>
      <c r="F4" s="42"/>
      <c r="G4" s="42"/>
      <c r="H4" s="43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41"/>
      <c r="C5" s="42"/>
      <c r="D5" s="42"/>
      <c r="E5" s="42"/>
      <c r="F5" s="42"/>
      <c r="G5" s="42"/>
      <c r="H5" s="43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41"/>
      <c r="C6" s="42"/>
      <c r="D6" s="42"/>
      <c r="E6" s="42"/>
      <c r="F6" s="42"/>
      <c r="G6" s="42"/>
      <c r="H6" s="43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44"/>
      <c r="C7" s="45"/>
      <c r="D7" s="45"/>
      <c r="E7" s="45"/>
      <c r="F7" s="45"/>
      <c r="G7" s="45"/>
      <c r="H7" s="46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47" t="s">
        <v>2</v>
      </c>
      <c r="C8" s="49" t="s">
        <v>3</v>
      </c>
      <c r="D8" s="49"/>
      <c r="E8" s="49"/>
      <c r="F8" s="49"/>
      <c r="G8" s="49"/>
      <c r="H8" s="50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5.25" customHeight="1" x14ac:dyDescent="0.25">
      <c r="A9" s="1"/>
      <c r="B9" s="48"/>
      <c r="C9" s="3" t="s">
        <v>5</v>
      </c>
      <c r="D9" s="3" t="s">
        <v>6</v>
      </c>
      <c r="E9" s="4" t="s">
        <v>7</v>
      </c>
      <c r="F9" s="4" t="s">
        <v>8</v>
      </c>
      <c r="G9" s="4" t="s">
        <v>9</v>
      </c>
      <c r="H9" s="5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x14ac:dyDescent="0.25">
      <c r="A10" s="1"/>
      <c r="B10" s="5" t="s">
        <v>10</v>
      </c>
      <c r="C10" s="6">
        <f t="shared" ref="C10:H10" si="0">SUM(C11,C19,C29,C39,C49,C59,C63,C72,C76)</f>
        <v>4629846</v>
      </c>
      <c r="D10" s="6">
        <f t="shared" si="0"/>
        <v>0</v>
      </c>
      <c r="E10" s="6">
        <f t="shared" si="0"/>
        <v>4629846</v>
      </c>
      <c r="F10" s="6">
        <f t="shared" si="0"/>
        <v>776099.76</v>
      </c>
      <c r="G10" s="6">
        <f t="shared" si="0"/>
        <v>776099.76</v>
      </c>
      <c r="H10" s="7">
        <f t="shared" si="0"/>
        <v>3853746.2399999998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8" t="s">
        <v>11</v>
      </c>
      <c r="C11" s="9">
        <f t="shared" ref="C11:H11" si="1">SUM(C12:C18)</f>
        <v>1388799.12</v>
      </c>
      <c r="D11" s="9">
        <f t="shared" si="1"/>
        <v>0</v>
      </c>
      <c r="E11" s="9">
        <f t="shared" si="1"/>
        <v>1388799.12</v>
      </c>
      <c r="F11" s="9">
        <f t="shared" si="1"/>
        <v>345790.3600000001</v>
      </c>
      <c r="G11" s="9">
        <f t="shared" si="1"/>
        <v>345790.3600000001</v>
      </c>
      <c r="H11" s="10">
        <f t="shared" si="1"/>
        <v>1043008.76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1" t="s">
        <v>12</v>
      </c>
      <c r="C12" s="12">
        <v>1383999.12</v>
      </c>
      <c r="D12" s="13">
        <v>0</v>
      </c>
      <c r="E12" s="14">
        <f>+C12+D12</f>
        <v>1383999.12</v>
      </c>
      <c r="F12" s="13">
        <v>345790.3600000001</v>
      </c>
      <c r="G12" s="15">
        <v>345790.3600000001</v>
      </c>
      <c r="H12" s="13">
        <f t="shared" ref="H12:H18" si="2">+E12-F12</f>
        <v>1038208.76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1" t="s">
        <v>13</v>
      </c>
      <c r="C13" s="14">
        <v>0</v>
      </c>
      <c r="D13" s="13">
        <v>0</v>
      </c>
      <c r="E13" s="14">
        <f t="shared" ref="E13:E18" si="3">+C13+D13</f>
        <v>0</v>
      </c>
      <c r="F13" s="13">
        <v>0</v>
      </c>
      <c r="G13" s="13">
        <v>0</v>
      </c>
      <c r="H13" s="13">
        <f t="shared" si="2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1" t="s">
        <v>14</v>
      </c>
      <c r="C14" s="14">
        <v>4800</v>
      </c>
      <c r="D14" s="13">
        <v>0</v>
      </c>
      <c r="E14" s="14">
        <f t="shared" si="3"/>
        <v>4800</v>
      </c>
      <c r="F14" s="13">
        <v>0</v>
      </c>
      <c r="G14" s="13">
        <v>0</v>
      </c>
      <c r="H14" s="13">
        <f t="shared" si="2"/>
        <v>4800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1" t="s">
        <v>15</v>
      </c>
      <c r="C15" s="14">
        <v>0</v>
      </c>
      <c r="D15" s="13">
        <v>0</v>
      </c>
      <c r="E15" s="14">
        <f t="shared" si="3"/>
        <v>0</v>
      </c>
      <c r="F15" s="13">
        <v>0</v>
      </c>
      <c r="G15" s="13">
        <v>0</v>
      </c>
      <c r="H15" s="13">
        <f t="shared" si="2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1" t="s">
        <v>16</v>
      </c>
      <c r="C16" s="14">
        <v>0</v>
      </c>
      <c r="D16" s="13">
        <v>0</v>
      </c>
      <c r="E16" s="14">
        <f t="shared" si="3"/>
        <v>0</v>
      </c>
      <c r="F16" s="13">
        <v>0</v>
      </c>
      <c r="G16" s="13">
        <v>0</v>
      </c>
      <c r="H16" s="13">
        <f t="shared" si="2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1" t="s">
        <v>17</v>
      </c>
      <c r="C17" s="14">
        <v>0</v>
      </c>
      <c r="D17" s="13">
        <v>0</v>
      </c>
      <c r="E17" s="14">
        <f t="shared" si="3"/>
        <v>0</v>
      </c>
      <c r="F17" s="13">
        <v>0</v>
      </c>
      <c r="G17" s="13">
        <v>0</v>
      </c>
      <c r="H17" s="13">
        <f t="shared" si="2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1" t="s">
        <v>18</v>
      </c>
      <c r="C18" s="14">
        <v>0</v>
      </c>
      <c r="D18" s="13">
        <v>0</v>
      </c>
      <c r="E18" s="14">
        <f t="shared" si="3"/>
        <v>0</v>
      </c>
      <c r="F18" s="13">
        <v>0</v>
      </c>
      <c r="G18" s="13">
        <v>0</v>
      </c>
      <c r="H18" s="13">
        <f t="shared" si="2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8" t="s">
        <v>19</v>
      </c>
      <c r="C19" s="16">
        <f t="shared" ref="C19:G19" si="4">SUM(C20:C28)</f>
        <v>1555486.53</v>
      </c>
      <c r="D19" s="16">
        <f t="shared" si="4"/>
        <v>7860</v>
      </c>
      <c r="E19" s="16">
        <f t="shared" si="4"/>
        <v>1563346.53</v>
      </c>
      <c r="F19" s="16">
        <f t="shared" si="4"/>
        <v>218453.97999999998</v>
      </c>
      <c r="G19" s="16">
        <f t="shared" si="4"/>
        <v>218453.97999999998</v>
      </c>
      <c r="H19" s="17">
        <f>SUM(H20:H28)</f>
        <v>1344892.55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0" x14ac:dyDescent="0.25">
      <c r="A20" s="1"/>
      <c r="B20" s="18" t="s">
        <v>20</v>
      </c>
      <c r="C20" s="14">
        <v>93973.94</v>
      </c>
      <c r="D20" s="13">
        <v>15000</v>
      </c>
      <c r="E20" s="14">
        <f>+C20+D20</f>
        <v>108973.94</v>
      </c>
      <c r="F20" s="13">
        <v>29779.85</v>
      </c>
      <c r="G20" s="15">
        <v>29779.85</v>
      </c>
      <c r="H20" s="13">
        <f>+E20-F20</f>
        <v>79194.09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1" t="s">
        <v>21</v>
      </c>
      <c r="C21" s="14">
        <v>111701.45</v>
      </c>
      <c r="D21" s="13">
        <v>0</v>
      </c>
      <c r="E21" s="14">
        <f t="shared" ref="E21:E28" si="5">+C21+D21</f>
        <v>111701.45</v>
      </c>
      <c r="F21" s="13">
        <v>27390.639999999999</v>
      </c>
      <c r="G21" s="15">
        <v>27390.639999999999</v>
      </c>
      <c r="H21" s="13">
        <f t="shared" ref="H21:H28" si="6">+E21-F21</f>
        <v>84310.81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1" t="s">
        <v>22</v>
      </c>
      <c r="C22" s="14">
        <v>0</v>
      </c>
      <c r="D22" s="13">
        <v>0</v>
      </c>
      <c r="E22" s="14">
        <f t="shared" si="5"/>
        <v>0</v>
      </c>
      <c r="F22" s="13"/>
      <c r="G22" s="15"/>
      <c r="H22" s="13">
        <f t="shared" si="6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1" t="s">
        <v>23</v>
      </c>
      <c r="C23" s="14">
        <v>692523.85</v>
      </c>
      <c r="D23" s="13">
        <v>-4140</v>
      </c>
      <c r="E23" s="14">
        <f t="shared" si="5"/>
        <v>688383.85</v>
      </c>
      <c r="F23" s="13">
        <v>69599.34</v>
      </c>
      <c r="G23" s="15">
        <v>69599.34</v>
      </c>
      <c r="H23" s="13">
        <f t="shared" si="6"/>
        <v>618784.51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1" t="s">
        <v>24</v>
      </c>
      <c r="C24" s="14">
        <v>25213.88</v>
      </c>
      <c r="D24" s="13">
        <v>0</v>
      </c>
      <c r="E24" s="14">
        <f t="shared" si="5"/>
        <v>25213.88</v>
      </c>
      <c r="F24" s="13"/>
      <c r="G24" s="15"/>
      <c r="H24" s="13">
        <f t="shared" si="6"/>
        <v>25213.88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1" t="s">
        <v>25</v>
      </c>
      <c r="C25" s="14">
        <v>522161.14</v>
      </c>
      <c r="D25" s="13">
        <v>-3000</v>
      </c>
      <c r="E25" s="14">
        <f t="shared" si="5"/>
        <v>519161.14</v>
      </c>
      <c r="F25" s="13">
        <v>76668.289999999994</v>
      </c>
      <c r="G25" s="15">
        <v>76668.289999999994</v>
      </c>
      <c r="H25" s="13">
        <f t="shared" si="6"/>
        <v>442492.85000000003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1" t="s">
        <v>26</v>
      </c>
      <c r="C26" s="14">
        <v>36450</v>
      </c>
      <c r="D26" s="13">
        <v>0</v>
      </c>
      <c r="E26" s="14">
        <f t="shared" si="5"/>
        <v>36450</v>
      </c>
      <c r="F26" s="13">
        <v>0</v>
      </c>
      <c r="G26" s="15">
        <v>0</v>
      </c>
      <c r="H26" s="13">
        <f>+E26-F26</f>
        <v>36450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1" t="s">
        <v>27</v>
      </c>
      <c r="C27" s="14">
        <v>0</v>
      </c>
      <c r="D27" s="13">
        <v>0</v>
      </c>
      <c r="E27" s="14">
        <f t="shared" si="5"/>
        <v>0</v>
      </c>
      <c r="F27" s="13">
        <v>0</v>
      </c>
      <c r="G27" s="15">
        <v>0</v>
      </c>
      <c r="H27" s="13">
        <f>+E27-F27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1" t="s">
        <v>28</v>
      </c>
      <c r="C28" s="14">
        <v>73462.27</v>
      </c>
      <c r="D28" s="13">
        <v>0</v>
      </c>
      <c r="E28" s="14">
        <f t="shared" si="5"/>
        <v>73462.27</v>
      </c>
      <c r="F28" s="13">
        <v>15015.86</v>
      </c>
      <c r="G28" s="15">
        <v>15015.86</v>
      </c>
      <c r="H28" s="13">
        <f t="shared" si="6"/>
        <v>58446.41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8" t="s">
        <v>29</v>
      </c>
      <c r="C29" s="17">
        <f t="shared" ref="C29:H29" si="7">SUM(C30:C38)</f>
        <v>1524036.7799999998</v>
      </c>
      <c r="D29" s="17">
        <f t="shared" si="7"/>
        <v>-860</v>
      </c>
      <c r="E29" s="17">
        <f t="shared" si="7"/>
        <v>1523176.7799999998</v>
      </c>
      <c r="F29" s="17">
        <f t="shared" si="7"/>
        <v>204355.41999999998</v>
      </c>
      <c r="G29" s="17">
        <f t="shared" si="7"/>
        <v>204355.41999999998</v>
      </c>
      <c r="H29" s="17">
        <f t="shared" si="7"/>
        <v>1318821.3599999999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1" t="s">
        <v>30</v>
      </c>
      <c r="C30" s="12">
        <v>223564.57</v>
      </c>
      <c r="D30" s="13">
        <v>-8000</v>
      </c>
      <c r="E30" s="14">
        <f>+C30+D30</f>
        <v>215564.57</v>
      </c>
      <c r="F30" s="13">
        <v>76592.37</v>
      </c>
      <c r="G30" s="15">
        <v>76592.37</v>
      </c>
      <c r="H30" s="13">
        <f>+E30-F30</f>
        <v>138972.20000000001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1" t="s">
        <v>31</v>
      </c>
      <c r="C31" s="19">
        <v>56524.2</v>
      </c>
      <c r="D31" s="13">
        <v>0</v>
      </c>
      <c r="E31" s="14">
        <f t="shared" ref="E31:E37" si="8">+C31+D31</f>
        <v>56524.2</v>
      </c>
      <c r="F31" s="13">
        <v>1948.8</v>
      </c>
      <c r="G31" s="15">
        <v>1948.8</v>
      </c>
      <c r="H31" s="13">
        <f t="shared" ref="H31:H38" si="9">+E31-F31</f>
        <v>54575.399999999994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1" t="s">
        <v>32</v>
      </c>
      <c r="C32" s="19">
        <v>254253.47</v>
      </c>
      <c r="D32" s="13">
        <v>0</v>
      </c>
      <c r="E32" s="14">
        <f t="shared" si="8"/>
        <v>254253.47</v>
      </c>
      <c r="F32" s="13"/>
      <c r="G32" s="15"/>
      <c r="H32" s="13">
        <f t="shared" si="9"/>
        <v>254253.47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1" t="s">
        <v>33</v>
      </c>
      <c r="C33" s="19">
        <v>35585.449999999997</v>
      </c>
      <c r="D33" s="13">
        <v>-6860</v>
      </c>
      <c r="E33" s="14">
        <f t="shared" si="8"/>
        <v>28725.449999999997</v>
      </c>
      <c r="F33" s="13">
        <v>696.98</v>
      </c>
      <c r="G33" s="15">
        <v>696.98</v>
      </c>
      <c r="H33" s="13">
        <f t="shared" si="9"/>
        <v>28028.469999999998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30" x14ac:dyDescent="0.25">
      <c r="A34" s="1"/>
      <c r="B34" s="18" t="s">
        <v>34</v>
      </c>
      <c r="C34" s="19">
        <v>209347.86</v>
      </c>
      <c r="D34" s="13">
        <v>3000</v>
      </c>
      <c r="E34" s="14">
        <f t="shared" si="8"/>
        <v>212347.86</v>
      </c>
      <c r="F34" s="13">
        <v>57356.210000000006</v>
      </c>
      <c r="G34" s="13">
        <v>57356.210000000006</v>
      </c>
      <c r="H34" s="13">
        <f t="shared" si="9"/>
        <v>154991.64999999997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1" t="s">
        <v>35</v>
      </c>
      <c r="C35" s="19">
        <v>17762</v>
      </c>
      <c r="D35" s="13">
        <v>0</v>
      </c>
      <c r="E35" s="14">
        <f t="shared" si="8"/>
        <v>17762</v>
      </c>
      <c r="F35" s="13">
        <v>0</v>
      </c>
      <c r="G35" s="13">
        <v>0</v>
      </c>
      <c r="H35" s="13">
        <f t="shared" si="9"/>
        <v>17762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1" t="s">
        <v>36</v>
      </c>
      <c r="C36" s="19">
        <v>221399.21</v>
      </c>
      <c r="D36" s="13">
        <v>0</v>
      </c>
      <c r="E36" s="14">
        <f t="shared" si="8"/>
        <v>221399.21</v>
      </c>
      <c r="F36" s="13">
        <v>13014.99</v>
      </c>
      <c r="G36" s="13">
        <v>13014.99</v>
      </c>
      <c r="H36" s="13">
        <f t="shared" si="9"/>
        <v>208384.22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1" t="s">
        <v>37</v>
      </c>
      <c r="C37" s="19">
        <v>242644.14</v>
      </c>
      <c r="D37" s="13">
        <v>-15000</v>
      </c>
      <c r="E37" s="14">
        <f t="shared" si="8"/>
        <v>227644.14</v>
      </c>
      <c r="F37" s="13">
        <v>10693</v>
      </c>
      <c r="G37" s="13">
        <v>10693</v>
      </c>
      <c r="H37" s="13">
        <f t="shared" si="9"/>
        <v>216951.14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1" t="s">
        <v>38</v>
      </c>
      <c r="C38" s="19">
        <v>262955.88</v>
      </c>
      <c r="D38" s="13">
        <v>26000</v>
      </c>
      <c r="E38" s="14">
        <f>+C38+D38</f>
        <v>288955.88</v>
      </c>
      <c r="F38" s="13">
        <v>44053.07</v>
      </c>
      <c r="G38" s="13">
        <v>44053.07</v>
      </c>
      <c r="H38" s="13">
        <f t="shared" si="9"/>
        <v>244902.81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30" x14ac:dyDescent="0.25">
      <c r="A39" s="1"/>
      <c r="B39" s="20" t="s">
        <v>39</v>
      </c>
      <c r="C39" s="16">
        <f t="shared" ref="C39:H39" si="10">SUM(C40:C48)</f>
        <v>123948.32</v>
      </c>
      <c r="D39" s="16">
        <f t="shared" si="10"/>
        <v>-15000</v>
      </c>
      <c r="E39" s="16">
        <f t="shared" si="10"/>
        <v>108948.32</v>
      </c>
      <c r="F39" s="16">
        <f t="shared" si="10"/>
        <v>0</v>
      </c>
      <c r="G39" s="16">
        <f t="shared" si="10"/>
        <v>0</v>
      </c>
      <c r="H39" s="17">
        <f t="shared" si="10"/>
        <v>108948.32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1" t="s">
        <v>40</v>
      </c>
      <c r="C40" s="14">
        <v>0</v>
      </c>
      <c r="D40" s="13">
        <v>0</v>
      </c>
      <c r="E40" s="14">
        <f>+C40+D40</f>
        <v>0</v>
      </c>
      <c r="F40" s="13">
        <v>0</v>
      </c>
      <c r="G40" s="13">
        <v>0</v>
      </c>
      <c r="H40" s="13">
        <f>+E40-F40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1" t="s">
        <v>41</v>
      </c>
      <c r="C41" s="14">
        <v>0</v>
      </c>
      <c r="D41" s="13">
        <v>0</v>
      </c>
      <c r="E41" s="14">
        <f t="shared" ref="E41:E48" si="11">+C41+D41</f>
        <v>0</v>
      </c>
      <c r="F41" s="13">
        <v>0</v>
      </c>
      <c r="G41" s="13">
        <v>0</v>
      </c>
      <c r="H41" s="13">
        <f t="shared" ref="H41:H48" si="12">+E41-F41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1" t="s">
        <v>42</v>
      </c>
      <c r="C42" s="14">
        <v>0</v>
      </c>
      <c r="D42" s="13">
        <v>0</v>
      </c>
      <c r="E42" s="14">
        <f t="shared" si="11"/>
        <v>0</v>
      </c>
      <c r="F42" s="13">
        <v>0</v>
      </c>
      <c r="G42" s="13">
        <v>0</v>
      </c>
      <c r="H42" s="13">
        <f t="shared" si="12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1" t="s">
        <v>43</v>
      </c>
      <c r="C43" s="12">
        <v>123948.32</v>
      </c>
      <c r="D43" s="13">
        <v>-15000</v>
      </c>
      <c r="E43" s="14">
        <f t="shared" si="11"/>
        <v>108948.32</v>
      </c>
      <c r="F43" s="13">
        <v>0</v>
      </c>
      <c r="G43" s="13">
        <v>0</v>
      </c>
      <c r="H43" s="13">
        <f>+E43-F43</f>
        <v>108948.32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1" t="s">
        <v>44</v>
      </c>
      <c r="C44" s="14">
        <v>0</v>
      </c>
      <c r="D44" s="13">
        <v>0</v>
      </c>
      <c r="E44" s="14">
        <f t="shared" si="11"/>
        <v>0</v>
      </c>
      <c r="F44" s="13">
        <v>0</v>
      </c>
      <c r="G44" s="13">
        <v>0</v>
      </c>
      <c r="H44" s="13">
        <f t="shared" si="12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1" t="s">
        <v>45</v>
      </c>
      <c r="C45" s="14">
        <v>0</v>
      </c>
      <c r="D45" s="13">
        <v>0</v>
      </c>
      <c r="E45" s="14">
        <f t="shared" si="11"/>
        <v>0</v>
      </c>
      <c r="F45" s="13">
        <v>0</v>
      </c>
      <c r="G45" s="13">
        <v>0</v>
      </c>
      <c r="H45" s="13">
        <f t="shared" si="12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1" t="s">
        <v>46</v>
      </c>
      <c r="C46" s="14">
        <v>0</v>
      </c>
      <c r="D46" s="13">
        <v>0</v>
      </c>
      <c r="E46" s="14">
        <f t="shared" si="11"/>
        <v>0</v>
      </c>
      <c r="F46" s="13">
        <v>0</v>
      </c>
      <c r="G46" s="13">
        <v>0</v>
      </c>
      <c r="H46" s="13">
        <f t="shared" si="12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1" t="s">
        <v>47</v>
      </c>
      <c r="C47" s="14">
        <v>0</v>
      </c>
      <c r="D47" s="13">
        <v>0</v>
      </c>
      <c r="E47" s="14">
        <f t="shared" si="11"/>
        <v>0</v>
      </c>
      <c r="F47" s="13">
        <v>0</v>
      </c>
      <c r="G47" s="13">
        <v>0</v>
      </c>
      <c r="H47" s="13">
        <f t="shared" si="12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1" t="s">
        <v>48</v>
      </c>
      <c r="C48" s="14">
        <v>0</v>
      </c>
      <c r="D48" s="13">
        <v>0</v>
      </c>
      <c r="E48" s="14">
        <f t="shared" si="11"/>
        <v>0</v>
      </c>
      <c r="F48" s="13">
        <v>0</v>
      </c>
      <c r="G48" s="13">
        <v>0</v>
      </c>
      <c r="H48" s="13">
        <f t="shared" si="12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30" x14ac:dyDescent="0.25">
      <c r="A49" s="1"/>
      <c r="B49" s="20" t="s">
        <v>49</v>
      </c>
      <c r="C49" s="16">
        <f t="shared" ref="C49:H49" si="13">SUM(C50:C58)</f>
        <v>37575.25</v>
      </c>
      <c r="D49" s="16">
        <f t="shared" si="13"/>
        <v>8000</v>
      </c>
      <c r="E49" s="16">
        <f t="shared" si="13"/>
        <v>45575.25</v>
      </c>
      <c r="F49" s="16">
        <f t="shared" si="13"/>
        <v>7500</v>
      </c>
      <c r="G49" s="16">
        <f t="shared" si="13"/>
        <v>7500</v>
      </c>
      <c r="H49" s="17">
        <f t="shared" si="13"/>
        <v>38075.25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1" t="s">
        <v>50</v>
      </c>
      <c r="C50" s="12">
        <v>33855.25</v>
      </c>
      <c r="D50" s="13">
        <v>8000</v>
      </c>
      <c r="E50" s="14">
        <f>+C50+D50</f>
        <v>41855.25</v>
      </c>
      <c r="F50" s="13">
        <v>7500</v>
      </c>
      <c r="G50" s="15">
        <v>7500</v>
      </c>
      <c r="H50" s="13">
        <f>+E50-F50</f>
        <v>34355.25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1" t="s">
        <v>51</v>
      </c>
      <c r="C51" s="14">
        <v>3720</v>
      </c>
      <c r="D51" s="13">
        <v>0</v>
      </c>
      <c r="E51" s="14">
        <f t="shared" ref="E51:E58" si="14">+C51+D51</f>
        <v>3720</v>
      </c>
      <c r="F51" s="13">
        <v>0</v>
      </c>
      <c r="G51" s="13">
        <v>0</v>
      </c>
      <c r="H51" s="13">
        <f t="shared" ref="H51:H58" si="15">+E51-F51</f>
        <v>3720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1" t="s">
        <v>52</v>
      </c>
      <c r="C52" s="14">
        <v>0</v>
      </c>
      <c r="D52" s="13">
        <v>0</v>
      </c>
      <c r="E52" s="14">
        <f t="shared" si="14"/>
        <v>0</v>
      </c>
      <c r="F52" s="13">
        <v>0</v>
      </c>
      <c r="G52" s="13">
        <v>0</v>
      </c>
      <c r="H52" s="13">
        <f t="shared" si="15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1" t="s">
        <v>53</v>
      </c>
      <c r="C53" s="12">
        <v>0</v>
      </c>
      <c r="D53" s="13">
        <v>0</v>
      </c>
      <c r="E53" s="14">
        <f t="shared" si="14"/>
        <v>0</v>
      </c>
      <c r="F53" s="13">
        <v>0</v>
      </c>
      <c r="G53" s="13">
        <v>0</v>
      </c>
      <c r="H53" s="13">
        <f t="shared" si="15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1" t="s">
        <v>54</v>
      </c>
      <c r="C54" s="14">
        <v>0</v>
      </c>
      <c r="D54" s="13">
        <v>0</v>
      </c>
      <c r="E54" s="14">
        <f t="shared" si="14"/>
        <v>0</v>
      </c>
      <c r="F54" s="13">
        <v>0</v>
      </c>
      <c r="G54" s="13">
        <v>0</v>
      </c>
      <c r="H54" s="13">
        <f t="shared" si="15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1" t="s">
        <v>55</v>
      </c>
      <c r="C55" s="14">
        <v>0</v>
      </c>
      <c r="D55" s="13">
        <v>0</v>
      </c>
      <c r="E55" s="14">
        <f t="shared" si="14"/>
        <v>0</v>
      </c>
      <c r="F55" s="13">
        <v>0</v>
      </c>
      <c r="G55" s="13">
        <v>0</v>
      </c>
      <c r="H55" s="13">
        <f t="shared" si="15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1" t="s">
        <v>56</v>
      </c>
      <c r="C56" s="14">
        <v>0</v>
      </c>
      <c r="D56" s="13">
        <v>0</v>
      </c>
      <c r="E56" s="14">
        <f t="shared" si="14"/>
        <v>0</v>
      </c>
      <c r="F56" s="13">
        <v>0</v>
      </c>
      <c r="G56" s="13">
        <v>0</v>
      </c>
      <c r="H56" s="13">
        <f t="shared" si="15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1" t="s">
        <v>57</v>
      </c>
      <c r="C57" s="14">
        <v>0</v>
      </c>
      <c r="D57" s="13">
        <v>0</v>
      </c>
      <c r="E57" s="14">
        <f t="shared" si="14"/>
        <v>0</v>
      </c>
      <c r="F57" s="13">
        <v>0</v>
      </c>
      <c r="G57" s="13">
        <v>0</v>
      </c>
      <c r="H57" s="13">
        <f t="shared" si="15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1" t="s">
        <v>58</v>
      </c>
      <c r="C58" s="14">
        <v>0</v>
      </c>
      <c r="D58" s="13">
        <v>0</v>
      </c>
      <c r="E58" s="14">
        <f t="shared" si="14"/>
        <v>0</v>
      </c>
      <c r="F58" s="13">
        <v>0</v>
      </c>
      <c r="G58" s="13">
        <v>0</v>
      </c>
      <c r="H58" s="13">
        <f t="shared" si="15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8" t="s">
        <v>59</v>
      </c>
      <c r="C59" s="16">
        <f t="shared" ref="C59:H59" si="16">SUM(C60:C62)</f>
        <v>0</v>
      </c>
      <c r="D59" s="16">
        <f t="shared" si="16"/>
        <v>0</v>
      </c>
      <c r="E59" s="16">
        <f t="shared" si="16"/>
        <v>0</v>
      </c>
      <c r="F59" s="16">
        <f t="shared" si="16"/>
        <v>0</v>
      </c>
      <c r="G59" s="16">
        <f t="shared" si="16"/>
        <v>0</v>
      </c>
      <c r="H59" s="17">
        <f t="shared" si="16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1" t="s">
        <v>60</v>
      </c>
      <c r="C60" s="14">
        <v>0</v>
      </c>
      <c r="D60" s="13">
        <v>0</v>
      </c>
      <c r="E60" s="14">
        <f>+C60+D60</f>
        <v>0</v>
      </c>
      <c r="F60" s="13">
        <v>0</v>
      </c>
      <c r="G60" s="13">
        <v>0</v>
      </c>
      <c r="H60" s="13">
        <f>+E60-F60</f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1" t="s">
        <v>61</v>
      </c>
      <c r="C61" s="12">
        <v>0</v>
      </c>
      <c r="D61" s="13">
        <v>0</v>
      </c>
      <c r="E61" s="14">
        <f>+C61+D61</f>
        <v>0</v>
      </c>
      <c r="F61" s="13">
        <v>0</v>
      </c>
      <c r="G61" s="13">
        <v>0</v>
      </c>
      <c r="H61" s="13">
        <f>+E61-F61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1" t="s">
        <v>62</v>
      </c>
      <c r="C62" s="14">
        <v>0</v>
      </c>
      <c r="D62" s="13">
        <v>0</v>
      </c>
      <c r="E62" s="14">
        <f>+C62+D62</f>
        <v>0</v>
      </c>
      <c r="F62" s="13">
        <v>0</v>
      </c>
      <c r="G62" s="13">
        <v>0</v>
      </c>
      <c r="H62" s="13">
        <f>+E62-F62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30" x14ac:dyDescent="0.25">
      <c r="A63" s="1"/>
      <c r="B63" s="20" t="s">
        <v>63</v>
      </c>
      <c r="C63" s="16">
        <f t="shared" ref="C63:H63" si="17">SUM(C64:C71)</f>
        <v>0</v>
      </c>
      <c r="D63" s="16">
        <f t="shared" si="17"/>
        <v>0</v>
      </c>
      <c r="E63" s="16">
        <f t="shared" si="17"/>
        <v>0</v>
      </c>
      <c r="F63" s="16">
        <f t="shared" si="17"/>
        <v>0</v>
      </c>
      <c r="G63" s="16">
        <f t="shared" si="17"/>
        <v>0</v>
      </c>
      <c r="H63" s="17">
        <f t="shared" si="17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1" t="s">
        <v>64</v>
      </c>
      <c r="C64" s="14">
        <v>0</v>
      </c>
      <c r="D64" s="13">
        <v>0</v>
      </c>
      <c r="E64" s="14">
        <f>+C64+D64</f>
        <v>0</v>
      </c>
      <c r="F64" s="13">
        <v>0</v>
      </c>
      <c r="G64" s="13">
        <v>0</v>
      </c>
      <c r="H64" s="13">
        <f>+E64-F64</f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1" t="s">
        <v>65</v>
      </c>
      <c r="C65" s="14">
        <v>0</v>
      </c>
      <c r="D65" s="13">
        <v>0</v>
      </c>
      <c r="E65" s="14">
        <f t="shared" ref="E65:E71" si="18">+C65+D65</f>
        <v>0</v>
      </c>
      <c r="F65" s="13">
        <v>0</v>
      </c>
      <c r="G65" s="13">
        <v>0</v>
      </c>
      <c r="H65" s="13">
        <f t="shared" ref="H65:H71" si="19">+E65-F65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1" t="s">
        <v>66</v>
      </c>
      <c r="C66" s="14">
        <v>0</v>
      </c>
      <c r="D66" s="13">
        <v>0</v>
      </c>
      <c r="E66" s="14">
        <f t="shared" si="18"/>
        <v>0</v>
      </c>
      <c r="F66" s="13">
        <v>0</v>
      </c>
      <c r="G66" s="13">
        <v>0</v>
      </c>
      <c r="H66" s="13">
        <f t="shared" si="19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1" t="s">
        <v>67</v>
      </c>
      <c r="C67" s="14">
        <v>0</v>
      </c>
      <c r="D67" s="13">
        <v>0</v>
      </c>
      <c r="E67" s="14">
        <f t="shared" si="18"/>
        <v>0</v>
      </c>
      <c r="F67" s="13">
        <v>0</v>
      </c>
      <c r="G67" s="13">
        <v>0</v>
      </c>
      <c r="H67" s="13">
        <f t="shared" si="19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1" t="s">
        <v>68</v>
      </c>
      <c r="C68" s="14">
        <v>0</v>
      </c>
      <c r="D68" s="13">
        <v>0</v>
      </c>
      <c r="E68" s="14">
        <f t="shared" si="18"/>
        <v>0</v>
      </c>
      <c r="F68" s="13">
        <v>0</v>
      </c>
      <c r="G68" s="13">
        <v>0</v>
      </c>
      <c r="H68" s="13">
        <f t="shared" si="19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1" t="s">
        <v>69</v>
      </c>
      <c r="C69" s="14">
        <v>0</v>
      </c>
      <c r="D69" s="13">
        <v>0</v>
      </c>
      <c r="E69" s="14">
        <f t="shared" si="18"/>
        <v>0</v>
      </c>
      <c r="F69" s="13">
        <v>0</v>
      </c>
      <c r="G69" s="13">
        <v>0</v>
      </c>
      <c r="H69" s="13">
        <f t="shared" si="19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1" t="s">
        <v>70</v>
      </c>
      <c r="C70" s="14">
        <v>0</v>
      </c>
      <c r="D70" s="13">
        <v>0</v>
      </c>
      <c r="E70" s="14">
        <f t="shared" si="18"/>
        <v>0</v>
      </c>
      <c r="F70" s="13">
        <v>0</v>
      </c>
      <c r="G70" s="13">
        <v>0</v>
      </c>
      <c r="H70" s="13">
        <f t="shared" si="19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1" t="s">
        <v>71</v>
      </c>
      <c r="C71" s="14">
        <v>0</v>
      </c>
      <c r="D71" s="13">
        <v>0</v>
      </c>
      <c r="E71" s="14">
        <f t="shared" si="18"/>
        <v>0</v>
      </c>
      <c r="F71" s="13">
        <v>0</v>
      </c>
      <c r="G71" s="13">
        <v>0</v>
      </c>
      <c r="H71" s="13">
        <f t="shared" si="19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8" t="s">
        <v>72</v>
      </c>
      <c r="C72" s="16">
        <f t="shared" ref="C72:H72" si="20">SUM(C73:C75)</f>
        <v>0</v>
      </c>
      <c r="D72" s="16">
        <f t="shared" si="20"/>
        <v>0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7">
        <f t="shared" si="20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1" t="s">
        <v>73</v>
      </c>
      <c r="C73" s="14">
        <v>0</v>
      </c>
      <c r="D73" s="13">
        <v>0</v>
      </c>
      <c r="E73" s="14">
        <f>+C73+D73</f>
        <v>0</v>
      </c>
      <c r="F73" s="13">
        <v>0</v>
      </c>
      <c r="G73" s="13">
        <v>0</v>
      </c>
      <c r="H73" s="13">
        <f>+E73-F73</f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1" t="s">
        <v>74</v>
      </c>
      <c r="C74" s="14">
        <v>0</v>
      </c>
      <c r="D74" s="13">
        <v>0</v>
      </c>
      <c r="E74" s="14">
        <f>+C74+D74</f>
        <v>0</v>
      </c>
      <c r="F74" s="13">
        <v>0</v>
      </c>
      <c r="G74" s="13">
        <v>0</v>
      </c>
      <c r="H74" s="13">
        <f>+E74-F74</f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1" t="s">
        <v>75</v>
      </c>
      <c r="C75" s="14">
        <v>0</v>
      </c>
      <c r="D75" s="13">
        <v>0</v>
      </c>
      <c r="E75" s="14">
        <f>+C75+D75</f>
        <v>0</v>
      </c>
      <c r="F75" s="13">
        <v>0</v>
      </c>
      <c r="G75" s="13">
        <v>0</v>
      </c>
      <c r="H75" s="13">
        <f>+E75-F75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8" t="s">
        <v>76</v>
      </c>
      <c r="C76" s="16">
        <f t="shared" ref="C76:H76" si="21">SUM(C77:C83)</f>
        <v>0</v>
      </c>
      <c r="D76" s="16">
        <f t="shared" si="21"/>
        <v>0</v>
      </c>
      <c r="E76" s="16">
        <f t="shared" si="21"/>
        <v>0</v>
      </c>
      <c r="F76" s="16">
        <f t="shared" si="21"/>
        <v>0</v>
      </c>
      <c r="G76" s="16">
        <f t="shared" si="21"/>
        <v>0</v>
      </c>
      <c r="H76" s="17">
        <f t="shared" si="21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1" t="s">
        <v>77</v>
      </c>
      <c r="C77" s="14">
        <v>0</v>
      </c>
      <c r="D77" s="13">
        <v>0</v>
      </c>
      <c r="E77" s="14">
        <f>+C77+D77</f>
        <v>0</v>
      </c>
      <c r="F77" s="13">
        <v>0</v>
      </c>
      <c r="G77" s="13">
        <v>0</v>
      </c>
      <c r="H77" s="13">
        <f>+E77-F77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1" t="s">
        <v>78</v>
      </c>
      <c r="C78" s="14">
        <v>0</v>
      </c>
      <c r="D78" s="13">
        <v>0</v>
      </c>
      <c r="E78" s="14">
        <f t="shared" ref="E78:E83" si="22">+C78+D78</f>
        <v>0</v>
      </c>
      <c r="F78" s="13">
        <v>0</v>
      </c>
      <c r="G78" s="13">
        <v>0</v>
      </c>
      <c r="H78" s="13">
        <f t="shared" ref="H78:H83" si="23">+E78-F78</f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1" t="s">
        <v>79</v>
      </c>
      <c r="C79" s="14">
        <v>0</v>
      </c>
      <c r="D79" s="13">
        <v>0</v>
      </c>
      <c r="E79" s="14">
        <f t="shared" si="22"/>
        <v>0</v>
      </c>
      <c r="F79" s="13">
        <v>0</v>
      </c>
      <c r="G79" s="13">
        <v>0</v>
      </c>
      <c r="H79" s="13">
        <f t="shared" si="23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1" t="s">
        <v>80</v>
      </c>
      <c r="C80" s="14">
        <v>0</v>
      </c>
      <c r="D80" s="13">
        <v>0</v>
      </c>
      <c r="E80" s="14">
        <f t="shared" si="22"/>
        <v>0</v>
      </c>
      <c r="F80" s="13">
        <v>0</v>
      </c>
      <c r="G80" s="13">
        <v>0</v>
      </c>
      <c r="H80" s="13">
        <f t="shared" si="23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1" t="s">
        <v>81</v>
      </c>
      <c r="C81" s="14">
        <v>0</v>
      </c>
      <c r="D81" s="13">
        <v>0</v>
      </c>
      <c r="E81" s="14">
        <f t="shared" si="22"/>
        <v>0</v>
      </c>
      <c r="F81" s="13">
        <v>0</v>
      </c>
      <c r="G81" s="13">
        <v>0</v>
      </c>
      <c r="H81" s="13">
        <f t="shared" si="23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1" t="s">
        <v>82</v>
      </c>
      <c r="C82" s="14">
        <v>0</v>
      </c>
      <c r="D82" s="13">
        <v>0</v>
      </c>
      <c r="E82" s="14">
        <f t="shared" si="22"/>
        <v>0</v>
      </c>
      <c r="F82" s="13">
        <v>0</v>
      </c>
      <c r="G82" s="13">
        <v>0</v>
      </c>
      <c r="H82" s="13">
        <f t="shared" si="23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1" t="s">
        <v>83</v>
      </c>
      <c r="C83" s="14">
        <v>0</v>
      </c>
      <c r="D83" s="13">
        <v>0</v>
      </c>
      <c r="E83" s="14">
        <f t="shared" si="22"/>
        <v>0</v>
      </c>
      <c r="F83" s="13">
        <v>0</v>
      </c>
      <c r="G83" s="13">
        <v>0</v>
      </c>
      <c r="H83" s="13">
        <f t="shared" si="23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x14ac:dyDescent="0.25">
      <c r="A84" s="1"/>
      <c r="B84" s="21" t="s">
        <v>84</v>
      </c>
      <c r="C84" s="22">
        <f t="shared" ref="C84:H84" si="24">SUM(C85,C93,C103,C113,C123,C133,C137,C146,C150)</f>
        <v>10722490.690000001</v>
      </c>
      <c r="D84" s="22">
        <f t="shared" si="24"/>
        <v>3211450.41</v>
      </c>
      <c r="E84" s="22">
        <f t="shared" si="24"/>
        <v>13933941.100000001</v>
      </c>
      <c r="F84" s="22">
        <f t="shared" si="24"/>
        <v>1171839.74</v>
      </c>
      <c r="G84" s="22">
        <f t="shared" si="24"/>
        <v>1171839.74</v>
      </c>
      <c r="H84" s="23">
        <f t="shared" si="24"/>
        <v>12762101.360000001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8" t="s">
        <v>11</v>
      </c>
      <c r="C85" s="16">
        <f t="shared" ref="C85:H85" si="25">SUM(C86:C92)</f>
        <v>461067.52000000002</v>
      </c>
      <c r="D85" s="16">
        <f t="shared" si="25"/>
        <v>0</v>
      </c>
      <c r="E85" s="16">
        <f t="shared" si="25"/>
        <v>461067.52000000002</v>
      </c>
      <c r="F85" s="16">
        <f t="shared" si="25"/>
        <v>111710.69999999998</v>
      </c>
      <c r="G85" s="16">
        <f t="shared" si="25"/>
        <v>111710.69999999998</v>
      </c>
      <c r="H85" s="17">
        <f t="shared" si="25"/>
        <v>349356.82000000007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1" t="s">
        <v>12</v>
      </c>
      <c r="C86" s="14">
        <v>446867.52</v>
      </c>
      <c r="D86" s="13">
        <v>0</v>
      </c>
      <c r="E86" s="14">
        <f>+C86+D86</f>
        <v>446867.52</v>
      </c>
      <c r="F86" s="13">
        <v>111710.69999999998</v>
      </c>
      <c r="G86" s="15">
        <v>111710.69999999998</v>
      </c>
      <c r="H86" s="13">
        <f>+E86-F86</f>
        <v>335156.82000000007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1" t="s">
        <v>13</v>
      </c>
      <c r="C87" s="14">
        <v>0</v>
      </c>
      <c r="D87" s="13">
        <v>0</v>
      </c>
      <c r="E87" s="14">
        <f t="shared" ref="E87:E92" si="26">+C87+D87</f>
        <v>0</v>
      </c>
      <c r="F87" s="13">
        <v>0</v>
      </c>
      <c r="G87" s="13">
        <v>0</v>
      </c>
      <c r="H87" s="13">
        <f t="shared" ref="H87:H92" si="27">+E87-F87</f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1" t="s">
        <v>14</v>
      </c>
      <c r="C88" s="14">
        <v>14200</v>
      </c>
      <c r="D88" s="13">
        <v>0</v>
      </c>
      <c r="E88" s="14">
        <f t="shared" si="26"/>
        <v>14200</v>
      </c>
      <c r="F88" s="13">
        <v>0</v>
      </c>
      <c r="G88" s="13">
        <v>0</v>
      </c>
      <c r="H88" s="13">
        <f t="shared" si="27"/>
        <v>14200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1" t="s">
        <v>15</v>
      </c>
      <c r="C89" s="14">
        <v>0</v>
      </c>
      <c r="D89" s="13">
        <v>0</v>
      </c>
      <c r="E89" s="14">
        <f t="shared" si="26"/>
        <v>0</v>
      </c>
      <c r="F89" s="13">
        <v>0</v>
      </c>
      <c r="G89" s="13">
        <v>0</v>
      </c>
      <c r="H89" s="13">
        <f t="shared" si="27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1" t="s">
        <v>16</v>
      </c>
      <c r="C90" s="14">
        <v>0</v>
      </c>
      <c r="D90" s="13">
        <v>0</v>
      </c>
      <c r="E90" s="14">
        <f t="shared" si="26"/>
        <v>0</v>
      </c>
      <c r="F90" s="13">
        <v>0</v>
      </c>
      <c r="G90" s="13">
        <v>0</v>
      </c>
      <c r="H90" s="13">
        <f t="shared" si="27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1" t="s">
        <v>17</v>
      </c>
      <c r="C91" s="14">
        <v>0</v>
      </c>
      <c r="D91" s="13">
        <v>0</v>
      </c>
      <c r="E91" s="14">
        <f t="shared" si="26"/>
        <v>0</v>
      </c>
      <c r="F91" s="13">
        <v>0</v>
      </c>
      <c r="G91" s="13">
        <v>0</v>
      </c>
      <c r="H91" s="13">
        <f t="shared" si="27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1" t="s">
        <v>18</v>
      </c>
      <c r="C92" s="14">
        <v>0</v>
      </c>
      <c r="D92" s="13">
        <v>0</v>
      </c>
      <c r="E92" s="14">
        <f t="shared" si="26"/>
        <v>0</v>
      </c>
      <c r="F92" s="13">
        <v>0</v>
      </c>
      <c r="G92" s="13">
        <v>0</v>
      </c>
      <c r="H92" s="13">
        <f t="shared" si="27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8" t="s">
        <v>19</v>
      </c>
      <c r="C93" s="16">
        <f t="shared" ref="C93:H93" si="28">SUM(C94:C102)</f>
        <v>227952.89</v>
      </c>
      <c r="D93" s="16">
        <f t="shared" si="28"/>
        <v>0</v>
      </c>
      <c r="E93" s="16">
        <f t="shared" si="28"/>
        <v>227952.89</v>
      </c>
      <c r="F93" s="16">
        <f t="shared" si="28"/>
        <v>49247.8</v>
      </c>
      <c r="G93" s="16">
        <f t="shared" si="28"/>
        <v>49247.8</v>
      </c>
      <c r="H93" s="17">
        <f t="shared" si="28"/>
        <v>178705.09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30" x14ac:dyDescent="0.25">
      <c r="A94" s="1"/>
      <c r="B94" s="18" t="s">
        <v>20</v>
      </c>
      <c r="C94" s="14">
        <v>0</v>
      </c>
      <c r="D94" s="13">
        <v>0</v>
      </c>
      <c r="E94" s="14">
        <f>+C94+D94</f>
        <v>0</v>
      </c>
      <c r="F94" s="13">
        <v>0</v>
      </c>
      <c r="G94" s="13">
        <v>0</v>
      </c>
      <c r="H94" s="13">
        <f>+E94-F94</f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1" t="s">
        <v>21</v>
      </c>
      <c r="C95" s="14">
        <v>0</v>
      </c>
      <c r="D95" s="13">
        <v>0</v>
      </c>
      <c r="E95" s="14">
        <f t="shared" ref="E95:E102" si="29">+C95+D95</f>
        <v>0</v>
      </c>
      <c r="F95" s="13">
        <v>0</v>
      </c>
      <c r="G95" s="13">
        <v>0</v>
      </c>
      <c r="H95" s="13">
        <f t="shared" ref="H95:H102" si="30">+E95-F95</f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1" t="s">
        <v>22</v>
      </c>
      <c r="C96" s="14">
        <v>0</v>
      </c>
      <c r="D96" s="13">
        <v>0</v>
      </c>
      <c r="E96" s="14">
        <f t="shared" si="29"/>
        <v>0</v>
      </c>
      <c r="F96" s="13">
        <v>0</v>
      </c>
      <c r="G96" s="13">
        <v>0</v>
      </c>
      <c r="H96" s="13">
        <f t="shared" si="30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1" t="s">
        <v>23</v>
      </c>
      <c r="C97" s="14">
        <v>34689.69</v>
      </c>
      <c r="D97" s="13">
        <v>0</v>
      </c>
      <c r="E97" s="14">
        <f t="shared" si="29"/>
        <v>34689.69</v>
      </c>
      <c r="F97" s="13">
        <v>0</v>
      </c>
      <c r="G97" s="13">
        <v>0</v>
      </c>
      <c r="H97" s="13">
        <f t="shared" si="30"/>
        <v>34689.69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1" t="s">
        <v>24</v>
      </c>
      <c r="C98" s="14">
        <v>0</v>
      </c>
      <c r="D98" s="13">
        <v>0</v>
      </c>
      <c r="E98" s="14">
        <f t="shared" si="29"/>
        <v>0</v>
      </c>
      <c r="F98" s="13">
        <v>0</v>
      </c>
      <c r="G98" s="13">
        <v>0</v>
      </c>
      <c r="H98" s="13">
        <f t="shared" si="30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1" t="s">
        <v>25</v>
      </c>
      <c r="C99" s="14">
        <v>120000</v>
      </c>
      <c r="D99" s="13">
        <v>0</v>
      </c>
      <c r="E99" s="14">
        <f t="shared" si="29"/>
        <v>120000</v>
      </c>
      <c r="F99" s="13">
        <v>0</v>
      </c>
      <c r="G99" s="13">
        <v>0</v>
      </c>
      <c r="H99" s="13">
        <f t="shared" si="30"/>
        <v>120000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1" t="s">
        <v>26</v>
      </c>
      <c r="C100" s="14">
        <v>69263.199999999997</v>
      </c>
      <c r="D100" s="13">
        <v>0</v>
      </c>
      <c r="E100" s="14">
        <f t="shared" si="29"/>
        <v>69263.199999999997</v>
      </c>
      <c r="F100" s="13">
        <v>49247.8</v>
      </c>
      <c r="G100" s="15">
        <v>49247.8</v>
      </c>
      <c r="H100" s="13">
        <f t="shared" si="30"/>
        <v>20015.399999999994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1" t="s">
        <v>27</v>
      </c>
      <c r="C101" s="14">
        <v>0</v>
      </c>
      <c r="D101" s="13">
        <v>0</v>
      </c>
      <c r="E101" s="14">
        <f t="shared" si="29"/>
        <v>0</v>
      </c>
      <c r="F101" s="13">
        <v>0</v>
      </c>
      <c r="G101" s="15">
        <v>0</v>
      </c>
      <c r="H101" s="13">
        <f t="shared" si="30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1" t="s">
        <v>28</v>
      </c>
      <c r="C102" s="14">
        <v>4000</v>
      </c>
      <c r="D102" s="13">
        <v>0</v>
      </c>
      <c r="E102" s="14">
        <f t="shared" si="29"/>
        <v>4000</v>
      </c>
      <c r="F102" s="13">
        <v>0</v>
      </c>
      <c r="G102" s="15">
        <v>0</v>
      </c>
      <c r="H102" s="13">
        <f t="shared" si="30"/>
        <v>4000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8" t="s">
        <v>29</v>
      </c>
      <c r="C103" s="16">
        <f t="shared" ref="C103:H103" si="31">SUM(C104:C112)</f>
        <v>1270656.1100000001</v>
      </c>
      <c r="D103" s="16">
        <f t="shared" si="31"/>
        <v>0</v>
      </c>
      <c r="E103" s="16">
        <f t="shared" si="31"/>
        <v>1270656.1100000001</v>
      </c>
      <c r="F103" s="16">
        <f t="shared" si="31"/>
        <v>46771.24</v>
      </c>
      <c r="G103" s="16">
        <f t="shared" si="31"/>
        <v>46771.24</v>
      </c>
      <c r="H103" s="17">
        <f t="shared" si="31"/>
        <v>1223884.8700000001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1" t="s">
        <v>30</v>
      </c>
      <c r="C104" s="14">
        <v>603062.4</v>
      </c>
      <c r="D104" s="13">
        <v>0</v>
      </c>
      <c r="E104" s="14">
        <f>+C104+D104</f>
        <v>603062.4</v>
      </c>
      <c r="F104" s="13">
        <v>35717</v>
      </c>
      <c r="G104" s="15">
        <v>35717</v>
      </c>
      <c r="H104" s="13">
        <f>+E104-F104</f>
        <v>567345.4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1" t="s">
        <v>31</v>
      </c>
      <c r="C105" s="14">
        <v>0</v>
      </c>
      <c r="D105" s="13">
        <v>0</v>
      </c>
      <c r="E105" s="14">
        <f t="shared" ref="E105:E112" si="32">+C105+D105</f>
        <v>0</v>
      </c>
      <c r="F105" s="13">
        <v>0</v>
      </c>
      <c r="G105" s="13">
        <v>0</v>
      </c>
      <c r="H105" s="13">
        <f t="shared" ref="H105:H112" si="33">+E105-F105</f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1" t="s">
        <v>32</v>
      </c>
      <c r="C106" s="14">
        <v>390000</v>
      </c>
      <c r="D106" s="13">
        <v>0</v>
      </c>
      <c r="E106" s="14">
        <f t="shared" si="32"/>
        <v>390000</v>
      </c>
      <c r="F106" s="13">
        <v>0</v>
      </c>
      <c r="G106" s="13">
        <v>0</v>
      </c>
      <c r="H106" s="13">
        <f t="shared" si="33"/>
        <v>390000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1" t="s">
        <v>33</v>
      </c>
      <c r="C107" s="14">
        <v>258.91000000000003</v>
      </c>
      <c r="D107" s="13">
        <v>0</v>
      </c>
      <c r="E107" s="14">
        <f t="shared" si="32"/>
        <v>258.91000000000003</v>
      </c>
      <c r="F107" s="13">
        <v>74.239999999999995</v>
      </c>
      <c r="G107" s="15">
        <v>74.239999999999995</v>
      </c>
      <c r="H107" s="13">
        <f t="shared" si="33"/>
        <v>184.67000000000002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30" x14ac:dyDescent="0.25">
      <c r="A108" s="1"/>
      <c r="B108" s="18" t="s">
        <v>34</v>
      </c>
      <c r="C108" s="14">
        <v>263000</v>
      </c>
      <c r="D108" s="13">
        <v>0</v>
      </c>
      <c r="E108" s="14">
        <f t="shared" si="32"/>
        <v>263000</v>
      </c>
      <c r="F108" s="13">
        <v>7630</v>
      </c>
      <c r="G108" s="15">
        <v>7630</v>
      </c>
      <c r="H108" s="13">
        <f t="shared" si="33"/>
        <v>255370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1" t="s">
        <v>35</v>
      </c>
      <c r="C109" s="14">
        <v>0</v>
      </c>
      <c r="D109" s="13">
        <v>0</v>
      </c>
      <c r="E109" s="14">
        <f t="shared" si="32"/>
        <v>0</v>
      </c>
      <c r="F109" s="13">
        <v>0</v>
      </c>
      <c r="G109" s="13">
        <v>0</v>
      </c>
      <c r="H109" s="13">
        <f t="shared" si="33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1" t="s">
        <v>36</v>
      </c>
      <c r="C110" s="14">
        <v>0</v>
      </c>
      <c r="D110" s="13">
        <v>0</v>
      </c>
      <c r="E110" s="14">
        <f t="shared" si="32"/>
        <v>0</v>
      </c>
      <c r="F110" s="13">
        <v>0</v>
      </c>
      <c r="G110" s="13">
        <v>0</v>
      </c>
      <c r="H110" s="13">
        <f t="shared" si="33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1" t="s">
        <v>37</v>
      </c>
      <c r="C111" s="14">
        <v>0</v>
      </c>
      <c r="D111" s="13">
        <v>0</v>
      </c>
      <c r="E111" s="14">
        <f t="shared" si="32"/>
        <v>0</v>
      </c>
      <c r="F111" s="13">
        <v>0</v>
      </c>
      <c r="G111" s="13">
        <v>0</v>
      </c>
      <c r="H111" s="13">
        <f t="shared" si="33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1" t="s">
        <v>38</v>
      </c>
      <c r="C112" s="14">
        <v>14334.8</v>
      </c>
      <c r="D112" s="13">
        <v>0</v>
      </c>
      <c r="E112" s="14">
        <f t="shared" si="32"/>
        <v>14334.8</v>
      </c>
      <c r="F112" s="13">
        <v>3350</v>
      </c>
      <c r="G112" s="15">
        <v>3350</v>
      </c>
      <c r="H112" s="13">
        <f t="shared" si="33"/>
        <v>10984.8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30" x14ac:dyDescent="0.25">
      <c r="A113" s="1"/>
      <c r="B113" s="20" t="s">
        <v>39</v>
      </c>
      <c r="C113" s="16">
        <f t="shared" ref="C113:H113" si="34">SUM(C114:C122)</f>
        <v>0</v>
      </c>
      <c r="D113" s="16">
        <f t="shared" si="34"/>
        <v>0</v>
      </c>
      <c r="E113" s="16">
        <f t="shared" si="34"/>
        <v>0</v>
      </c>
      <c r="F113" s="16">
        <f t="shared" si="34"/>
        <v>0</v>
      </c>
      <c r="G113" s="16">
        <f t="shared" si="34"/>
        <v>0</v>
      </c>
      <c r="H113" s="17">
        <f t="shared" si="34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1" t="s">
        <v>40</v>
      </c>
      <c r="C114" s="14">
        <v>0</v>
      </c>
      <c r="D114" s="13">
        <v>0</v>
      </c>
      <c r="E114" s="14">
        <f>+C114+D114</f>
        <v>0</v>
      </c>
      <c r="F114" s="13">
        <v>0</v>
      </c>
      <c r="G114" s="13">
        <v>0</v>
      </c>
      <c r="H114" s="13">
        <f>+E114-F114</f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1" t="s">
        <v>41</v>
      </c>
      <c r="C115" s="14">
        <v>0</v>
      </c>
      <c r="D115" s="13">
        <v>0</v>
      </c>
      <c r="E115" s="14">
        <f t="shared" ref="E115:E122" si="35">+C115+D115</f>
        <v>0</v>
      </c>
      <c r="F115" s="13">
        <v>0</v>
      </c>
      <c r="G115" s="13">
        <v>0</v>
      </c>
      <c r="H115" s="13">
        <f t="shared" ref="H115:H122" si="36">+E115-F115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1" t="s">
        <v>42</v>
      </c>
      <c r="C116" s="14">
        <v>0</v>
      </c>
      <c r="D116" s="13">
        <v>0</v>
      </c>
      <c r="E116" s="14">
        <f t="shared" si="35"/>
        <v>0</v>
      </c>
      <c r="F116" s="13">
        <v>0</v>
      </c>
      <c r="G116" s="13">
        <v>0</v>
      </c>
      <c r="H116" s="13">
        <f t="shared" si="36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1" t="s">
        <v>43</v>
      </c>
      <c r="C117" s="14">
        <v>0</v>
      </c>
      <c r="D117" s="13">
        <v>0</v>
      </c>
      <c r="E117" s="14">
        <f t="shared" si="35"/>
        <v>0</v>
      </c>
      <c r="F117" s="13">
        <v>0</v>
      </c>
      <c r="G117" s="13">
        <v>0</v>
      </c>
      <c r="H117" s="13">
        <f t="shared" si="36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1" t="s">
        <v>44</v>
      </c>
      <c r="C118" s="14">
        <v>0</v>
      </c>
      <c r="D118" s="13">
        <v>0</v>
      </c>
      <c r="E118" s="14">
        <f t="shared" si="35"/>
        <v>0</v>
      </c>
      <c r="F118" s="13">
        <v>0</v>
      </c>
      <c r="G118" s="13">
        <v>0</v>
      </c>
      <c r="H118" s="13">
        <f t="shared" si="36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1" t="s">
        <v>45</v>
      </c>
      <c r="C119" s="14">
        <v>0</v>
      </c>
      <c r="D119" s="13">
        <v>0</v>
      </c>
      <c r="E119" s="14">
        <f t="shared" si="35"/>
        <v>0</v>
      </c>
      <c r="F119" s="13">
        <v>0</v>
      </c>
      <c r="G119" s="13">
        <v>0</v>
      </c>
      <c r="H119" s="13">
        <f t="shared" si="36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1" t="s">
        <v>46</v>
      </c>
      <c r="C120" s="14">
        <v>0</v>
      </c>
      <c r="D120" s="13">
        <v>0</v>
      </c>
      <c r="E120" s="14">
        <f t="shared" si="35"/>
        <v>0</v>
      </c>
      <c r="F120" s="13">
        <v>0</v>
      </c>
      <c r="G120" s="13">
        <v>0</v>
      </c>
      <c r="H120" s="13">
        <f t="shared" si="36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1" t="s">
        <v>47</v>
      </c>
      <c r="C121" s="14">
        <v>0</v>
      </c>
      <c r="D121" s="13">
        <v>0</v>
      </c>
      <c r="E121" s="14">
        <f t="shared" si="35"/>
        <v>0</v>
      </c>
      <c r="F121" s="13">
        <v>0</v>
      </c>
      <c r="G121" s="13">
        <v>0</v>
      </c>
      <c r="H121" s="13">
        <f t="shared" si="36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1" t="s">
        <v>48</v>
      </c>
      <c r="C122" s="14">
        <v>0</v>
      </c>
      <c r="D122" s="13">
        <v>0</v>
      </c>
      <c r="E122" s="14">
        <f t="shared" si="35"/>
        <v>0</v>
      </c>
      <c r="F122" s="13">
        <v>0</v>
      </c>
      <c r="G122" s="13">
        <v>0</v>
      </c>
      <c r="H122" s="13">
        <f t="shared" si="36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30" x14ac:dyDescent="0.25">
      <c r="A123" s="1"/>
      <c r="B123" s="20" t="s">
        <v>49</v>
      </c>
      <c r="C123" s="16">
        <f t="shared" ref="C123:H123" si="37">SUM(C124:C132)</f>
        <v>212810.26</v>
      </c>
      <c r="D123" s="16">
        <f t="shared" si="37"/>
        <v>0</v>
      </c>
      <c r="E123" s="16">
        <f t="shared" si="37"/>
        <v>212810.26</v>
      </c>
      <c r="F123" s="16">
        <f t="shared" si="37"/>
        <v>0</v>
      </c>
      <c r="G123" s="16">
        <f t="shared" si="37"/>
        <v>0</v>
      </c>
      <c r="H123" s="17">
        <f t="shared" si="37"/>
        <v>212810.26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1" t="s">
        <v>50</v>
      </c>
      <c r="C124" s="14">
        <v>0</v>
      </c>
      <c r="D124" s="13">
        <v>0</v>
      </c>
      <c r="E124" s="14">
        <f>+C124+D124</f>
        <v>0</v>
      </c>
      <c r="F124" s="13">
        <v>0</v>
      </c>
      <c r="G124" s="13">
        <v>0</v>
      </c>
      <c r="H124" s="13">
        <f>+E124-F124</f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1" t="s">
        <v>51</v>
      </c>
      <c r="C125" s="14">
        <v>0</v>
      </c>
      <c r="D125" s="13">
        <v>0</v>
      </c>
      <c r="E125" s="14">
        <f t="shared" ref="E125:E132" si="38">+C125+D125</f>
        <v>0</v>
      </c>
      <c r="F125" s="13">
        <v>0</v>
      </c>
      <c r="G125" s="13">
        <v>0</v>
      </c>
      <c r="H125" s="13">
        <f t="shared" ref="H125:H132" si="39">+E125-F125</f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1" t="s">
        <v>52</v>
      </c>
      <c r="C126" s="14">
        <v>0</v>
      </c>
      <c r="D126" s="13">
        <v>0</v>
      </c>
      <c r="E126" s="14">
        <f t="shared" si="38"/>
        <v>0</v>
      </c>
      <c r="F126" s="13">
        <v>0</v>
      </c>
      <c r="G126" s="13">
        <v>0</v>
      </c>
      <c r="H126" s="13">
        <f t="shared" si="39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1" t="s">
        <v>53</v>
      </c>
      <c r="C127" s="14">
        <v>212810.26</v>
      </c>
      <c r="D127" s="13">
        <v>0</v>
      </c>
      <c r="E127" s="14">
        <f t="shared" si="38"/>
        <v>212810.26</v>
      </c>
      <c r="F127" s="13">
        <v>0</v>
      </c>
      <c r="G127" s="13">
        <v>0</v>
      </c>
      <c r="H127" s="13">
        <f t="shared" si="39"/>
        <v>212810.26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1" t="s">
        <v>54</v>
      </c>
      <c r="C128" s="14">
        <v>0</v>
      </c>
      <c r="D128" s="13">
        <v>0</v>
      </c>
      <c r="E128" s="14">
        <f t="shared" si="38"/>
        <v>0</v>
      </c>
      <c r="F128" s="13">
        <v>0</v>
      </c>
      <c r="G128" s="13">
        <v>0</v>
      </c>
      <c r="H128" s="13">
        <f t="shared" si="39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1" t="s">
        <v>55</v>
      </c>
      <c r="C129" s="14">
        <v>0</v>
      </c>
      <c r="D129" s="13">
        <v>0</v>
      </c>
      <c r="E129" s="14">
        <f t="shared" si="38"/>
        <v>0</v>
      </c>
      <c r="F129" s="13">
        <v>0</v>
      </c>
      <c r="G129" s="13">
        <v>0</v>
      </c>
      <c r="H129" s="13">
        <f t="shared" si="39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1" t="s">
        <v>56</v>
      </c>
      <c r="C130" s="14">
        <v>0</v>
      </c>
      <c r="D130" s="13">
        <v>0</v>
      </c>
      <c r="E130" s="14">
        <f t="shared" si="38"/>
        <v>0</v>
      </c>
      <c r="F130" s="13">
        <v>0</v>
      </c>
      <c r="G130" s="13">
        <v>0</v>
      </c>
      <c r="H130" s="13">
        <f t="shared" si="39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1" t="s">
        <v>57</v>
      </c>
      <c r="C131" s="14">
        <v>0</v>
      </c>
      <c r="D131" s="13">
        <v>0</v>
      </c>
      <c r="E131" s="14">
        <f t="shared" si="38"/>
        <v>0</v>
      </c>
      <c r="F131" s="13">
        <v>0</v>
      </c>
      <c r="G131" s="13">
        <v>0</v>
      </c>
      <c r="H131" s="13">
        <f t="shared" si="39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1" t="s">
        <v>58</v>
      </c>
      <c r="C132" s="14">
        <v>0</v>
      </c>
      <c r="D132" s="13">
        <v>0</v>
      </c>
      <c r="E132" s="14">
        <f t="shared" si="38"/>
        <v>0</v>
      </c>
      <c r="F132" s="13">
        <v>0</v>
      </c>
      <c r="G132" s="13">
        <v>0</v>
      </c>
      <c r="H132" s="13">
        <f t="shared" si="39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8" t="s">
        <v>59</v>
      </c>
      <c r="C133" s="16">
        <f t="shared" ref="C133:H133" si="40">SUM(C134:C136)</f>
        <v>8550003.9100000001</v>
      </c>
      <c r="D133" s="16">
        <f t="shared" si="40"/>
        <v>3211450.41</v>
      </c>
      <c r="E133" s="16">
        <f t="shared" si="40"/>
        <v>11761454.32</v>
      </c>
      <c r="F133" s="16">
        <f t="shared" si="40"/>
        <v>964110</v>
      </c>
      <c r="G133" s="16">
        <f t="shared" si="40"/>
        <v>964110</v>
      </c>
      <c r="H133" s="17">
        <f t="shared" si="40"/>
        <v>10797344.32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1" t="s">
        <v>60</v>
      </c>
      <c r="C134" s="14">
        <v>7800002.9100000001</v>
      </c>
      <c r="D134" s="14">
        <v>3211450.41</v>
      </c>
      <c r="E134" s="14">
        <f>+C134+D134</f>
        <v>11011453.32</v>
      </c>
      <c r="F134" s="13">
        <v>964110</v>
      </c>
      <c r="G134" s="15">
        <v>964110</v>
      </c>
      <c r="H134" s="13">
        <f>+E134-F134</f>
        <v>10047343.32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1" t="s">
        <v>61</v>
      </c>
      <c r="C135" s="14">
        <v>750001</v>
      </c>
      <c r="D135" s="13">
        <v>0</v>
      </c>
      <c r="E135" s="14">
        <f>+C135+D135</f>
        <v>750001</v>
      </c>
      <c r="F135" s="13">
        <v>0</v>
      </c>
      <c r="G135" s="15">
        <v>0</v>
      </c>
      <c r="H135" s="13">
        <f>+E135-F135</f>
        <v>750001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1" t="s">
        <v>62</v>
      </c>
      <c r="C136" s="14">
        <v>0</v>
      </c>
      <c r="D136" s="24">
        <v>0</v>
      </c>
      <c r="E136" s="14">
        <f>+C136+D136</f>
        <v>0</v>
      </c>
      <c r="F136" s="13">
        <v>0</v>
      </c>
      <c r="G136" s="15">
        <v>0</v>
      </c>
      <c r="H136" s="13">
        <f>+E136-F136</f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25" t="s">
        <v>63</v>
      </c>
      <c r="C137" s="16">
        <f t="shared" ref="C137:H137" si="41">SUM(C138:C145)</f>
        <v>0</v>
      </c>
      <c r="D137" s="16">
        <f t="shared" si="41"/>
        <v>0</v>
      </c>
      <c r="E137" s="16">
        <f t="shared" si="41"/>
        <v>0</v>
      </c>
      <c r="F137" s="16">
        <f t="shared" si="41"/>
        <v>0</v>
      </c>
      <c r="G137" s="16">
        <f t="shared" si="41"/>
        <v>0</v>
      </c>
      <c r="H137" s="17">
        <f t="shared" si="41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1" t="s">
        <v>64</v>
      </c>
      <c r="C138" s="14">
        <v>0</v>
      </c>
      <c r="D138" s="13">
        <v>0</v>
      </c>
      <c r="E138" s="14">
        <f>+C138+D138</f>
        <v>0</v>
      </c>
      <c r="F138" s="13">
        <v>0</v>
      </c>
      <c r="G138" s="13">
        <v>0</v>
      </c>
      <c r="H138" s="13">
        <f>+E138-F138</f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1" t="s">
        <v>65</v>
      </c>
      <c r="C139" s="14">
        <v>0</v>
      </c>
      <c r="D139" s="13">
        <v>0</v>
      </c>
      <c r="E139" s="14">
        <f t="shared" ref="E139:E145" si="42">+C139+D139</f>
        <v>0</v>
      </c>
      <c r="F139" s="13">
        <v>0</v>
      </c>
      <c r="G139" s="13">
        <v>0</v>
      </c>
      <c r="H139" s="13">
        <f t="shared" ref="H139:H145" si="43">+E139-F139</f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1" t="s">
        <v>66</v>
      </c>
      <c r="C140" s="14">
        <v>0</v>
      </c>
      <c r="D140" s="13">
        <v>0</v>
      </c>
      <c r="E140" s="14">
        <f t="shared" si="42"/>
        <v>0</v>
      </c>
      <c r="F140" s="13">
        <v>0</v>
      </c>
      <c r="G140" s="13">
        <v>0</v>
      </c>
      <c r="H140" s="13">
        <f t="shared" si="43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1" t="s">
        <v>67</v>
      </c>
      <c r="C141" s="14">
        <v>0</v>
      </c>
      <c r="D141" s="13">
        <v>0</v>
      </c>
      <c r="E141" s="14">
        <f t="shared" si="42"/>
        <v>0</v>
      </c>
      <c r="F141" s="13">
        <v>0</v>
      </c>
      <c r="G141" s="13">
        <v>0</v>
      </c>
      <c r="H141" s="13">
        <f t="shared" si="43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1" t="s">
        <v>68</v>
      </c>
      <c r="C142" s="14">
        <v>0</v>
      </c>
      <c r="D142" s="13">
        <v>0</v>
      </c>
      <c r="E142" s="14">
        <f t="shared" si="42"/>
        <v>0</v>
      </c>
      <c r="F142" s="13">
        <v>0</v>
      </c>
      <c r="G142" s="13">
        <v>0</v>
      </c>
      <c r="H142" s="13">
        <f t="shared" si="43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1" t="s">
        <v>69</v>
      </c>
      <c r="C143" s="14">
        <v>0</v>
      </c>
      <c r="D143" s="13">
        <v>0</v>
      </c>
      <c r="E143" s="14">
        <f t="shared" si="42"/>
        <v>0</v>
      </c>
      <c r="F143" s="13">
        <v>0</v>
      </c>
      <c r="G143" s="13">
        <v>0</v>
      </c>
      <c r="H143" s="13">
        <f t="shared" si="43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1" t="s">
        <v>70</v>
      </c>
      <c r="C144" s="14">
        <v>0</v>
      </c>
      <c r="D144" s="13">
        <v>0</v>
      </c>
      <c r="E144" s="14">
        <f t="shared" si="42"/>
        <v>0</v>
      </c>
      <c r="F144" s="13">
        <v>0</v>
      </c>
      <c r="G144" s="13">
        <v>0</v>
      </c>
      <c r="H144" s="13">
        <f t="shared" si="43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1" t="s">
        <v>71</v>
      </c>
      <c r="C145" s="14">
        <v>0</v>
      </c>
      <c r="D145" s="13">
        <v>0</v>
      </c>
      <c r="E145" s="14">
        <f t="shared" si="42"/>
        <v>0</v>
      </c>
      <c r="F145" s="13">
        <v>0</v>
      </c>
      <c r="G145" s="13">
        <v>0</v>
      </c>
      <c r="H145" s="13">
        <f t="shared" si="43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8" t="s">
        <v>72</v>
      </c>
      <c r="C146" s="16">
        <f t="shared" ref="C146:H146" si="44">SUM(C147:C149)</f>
        <v>0</v>
      </c>
      <c r="D146" s="16">
        <f t="shared" si="44"/>
        <v>0</v>
      </c>
      <c r="E146" s="16">
        <f t="shared" si="44"/>
        <v>0</v>
      </c>
      <c r="F146" s="16">
        <f t="shared" si="44"/>
        <v>0</v>
      </c>
      <c r="G146" s="16">
        <f t="shared" si="44"/>
        <v>0</v>
      </c>
      <c r="H146" s="17">
        <f t="shared" si="44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1" t="s">
        <v>73</v>
      </c>
      <c r="C147" s="14">
        <v>0</v>
      </c>
      <c r="D147" s="13">
        <v>0</v>
      </c>
      <c r="E147" s="14">
        <f>+C147+D147</f>
        <v>0</v>
      </c>
      <c r="F147" s="13">
        <v>0</v>
      </c>
      <c r="G147" s="13">
        <v>0</v>
      </c>
      <c r="H147" s="13">
        <f>+E147-F147</f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1" t="s">
        <v>74</v>
      </c>
      <c r="C148" s="14">
        <v>0</v>
      </c>
      <c r="D148" s="13">
        <v>0</v>
      </c>
      <c r="E148" s="14">
        <f>+C148+D148</f>
        <v>0</v>
      </c>
      <c r="F148" s="13">
        <v>0</v>
      </c>
      <c r="G148" s="13">
        <v>0</v>
      </c>
      <c r="H148" s="13">
        <f>+E148-F148</f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1" t="s">
        <v>75</v>
      </c>
      <c r="C149" s="14">
        <v>0</v>
      </c>
      <c r="D149" s="13">
        <v>0</v>
      </c>
      <c r="E149" s="14">
        <f>+C149+D149</f>
        <v>0</v>
      </c>
      <c r="F149" s="13">
        <v>0</v>
      </c>
      <c r="G149" s="13">
        <v>0</v>
      </c>
      <c r="H149" s="13">
        <f>+E149-F149</f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8" t="s">
        <v>76</v>
      </c>
      <c r="C150" s="16">
        <f t="shared" ref="C150:H150" si="45">SUM(C151:C157)</f>
        <v>0</v>
      </c>
      <c r="D150" s="16">
        <f t="shared" si="45"/>
        <v>0</v>
      </c>
      <c r="E150" s="16">
        <f t="shared" si="45"/>
        <v>0</v>
      </c>
      <c r="F150" s="16">
        <f t="shared" si="45"/>
        <v>0</v>
      </c>
      <c r="G150" s="16">
        <f t="shared" si="45"/>
        <v>0</v>
      </c>
      <c r="H150" s="17">
        <f t="shared" si="45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1" t="s">
        <v>77</v>
      </c>
      <c r="C151" s="14">
        <v>0</v>
      </c>
      <c r="D151" s="13">
        <v>0</v>
      </c>
      <c r="E151" s="14">
        <f>+C151+D151</f>
        <v>0</v>
      </c>
      <c r="F151" s="13">
        <v>0</v>
      </c>
      <c r="G151" s="13">
        <v>0</v>
      </c>
      <c r="H151" s="13">
        <f>+E151-F151</f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1" t="s">
        <v>78</v>
      </c>
      <c r="C152" s="14">
        <v>0</v>
      </c>
      <c r="D152" s="13">
        <v>0</v>
      </c>
      <c r="E152" s="14">
        <f t="shared" ref="E152:E157" si="46">+C152+D152</f>
        <v>0</v>
      </c>
      <c r="F152" s="13">
        <v>0</v>
      </c>
      <c r="G152" s="13">
        <v>0</v>
      </c>
      <c r="H152" s="13">
        <f t="shared" ref="H152:H157" si="47">+E152-F152</f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1" t="s">
        <v>79</v>
      </c>
      <c r="C153" s="14">
        <v>0</v>
      </c>
      <c r="D153" s="13">
        <v>0</v>
      </c>
      <c r="E153" s="14">
        <f t="shared" si="46"/>
        <v>0</v>
      </c>
      <c r="F153" s="13">
        <v>0</v>
      </c>
      <c r="G153" s="13">
        <v>0</v>
      </c>
      <c r="H153" s="13">
        <f t="shared" si="47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1" t="s">
        <v>80</v>
      </c>
      <c r="C154" s="14">
        <v>0</v>
      </c>
      <c r="D154" s="13">
        <v>0</v>
      </c>
      <c r="E154" s="14">
        <f t="shared" si="46"/>
        <v>0</v>
      </c>
      <c r="F154" s="13">
        <v>0</v>
      </c>
      <c r="G154" s="13">
        <v>0</v>
      </c>
      <c r="H154" s="13">
        <f t="shared" si="47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1" t="s">
        <v>81</v>
      </c>
      <c r="C155" s="14">
        <v>0</v>
      </c>
      <c r="D155" s="13">
        <v>0</v>
      </c>
      <c r="E155" s="14">
        <f t="shared" si="46"/>
        <v>0</v>
      </c>
      <c r="F155" s="13">
        <v>0</v>
      </c>
      <c r="G155" s="13">
        <v>0</v>
      </c>
      <c r="H155" s="13">
        <f t="shared" si="47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1" t="s">
        <v>82</v>
      </c>
      <c r="C156" s="14">
        <v>0</v>
      </c>
      <c r="D156" s="13">
        <v>0</v>
      </c>
      <c r="E156" s="14">
        <f t="shared" si="46"/>
        <v>0</v>
      </c>
      <c r="F156" s="13">
        <v>0</v>
      </c>
      <c r="G156" s="13">
        <v>0</v>
      </c>
      <c r="H156" s="13">
        <f t="shared" si="47"/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1" t="s">
        <v>83</v>
      </c>
      <c r="C157" s="14">
        <v>0</v>
      </c>
      <c r="D157" s="13">
        <v>0</v>
      </c>
      <c r="E157" s="14">
        <f t="shared" si="46"/>
        <v>0</v>
      </c>
      <c r="F157" s="13">
        <v>0</v>
      </c>
      <c r="G157" s="13">
        <v>0</v>
      </c>
      <c r="H157" s="13">
        <f t="shared" si="47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26"/>
      <c r="C158" s="14"/>
      <c r="D158" s="27"/>
      <c r="E158" s="28"/>
      <c r="F158" s="27"/>
      <c r="G158" s="29"/>
      <c r="H158" s="2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s="34" customFormat="1" ht="15.75" x14ac:dyDescent="0.25">
      <c r="A159" s="30"/>
      <c r="B159" s="31" t="s">
        <v>85</v>
      </c>
      <c r="C159" s="32">
        <f t="shared" ref="C159:H159" si="48">SUM(C10,C84)</f>
        <v>15352336.690000001</v>
      </c>
      <c r="D159" s="32">
        <f t="shared" si="48"/>
        <v>3211450.41</v>
      </c>
      <c r="E159" s="32">
        <f t="shared" si="48"/>
        <v>18563787.100000001</v>
      </c>
      <c r="F159" s="32">
        <f t="shared" si="48"/>
        <v>1947939.5</v>
      </c>
      <c r="G159" s="32">
        <f t="shared" si="48"/>
        <v>1947939.5</v>
      </c>
      <c r="H159" s="33">
        <f t="shared" si="48"/>
        <v>16615847.600000001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1:31" x14ac:dyDescent="0.25">
      <c r="A160" s="1"/>
      <c r="B160" s="1"/>
      <c r="C160" s="1"/>
      <c r="D160" s="1"/>
      <c r="E160" s="1"/>
      <c r="F160" s="1"/>
      <c r="G160" s="3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36"/>
      <c r="C163" s="36"/>
      <c r="D163" s="36"/>
      <c r="E163" s="36"/>
      <c r="F163" s="36"/>
      <c r="G163" s="36"/>
      <c r="H163" s="3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 spans="1:3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 spans="1:3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 spans="1:3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 spans="1:3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 spans="1:3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3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</row>
    <row r="1021" spans="1:3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</row>
    <row r="1022" spans="1:3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</row>
    <row r="1023" spans="1:3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</row>
    <row r="1024" spans="1:3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</row>
    <row r="1025" spans="1:3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</row>
    <row r="1026" spans="1:3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</row>
    <row r="1027" spans="1:3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</row>
    <row r="1028" spans="1:3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</row>
    <row r="1029" spans="1:3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</row>
    <row r="1030" spans="1:3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</row>
    <row r="1031" spans="1:3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</row>
    <row r="1032" spans="1:3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</row>
    <row r="1033" spans="1:3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</row>
    <row r="1034" spans="1:3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</row>
    <row r="1035" spans="1:3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</row>
    <row r="1036" spans="1:3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</row>
    <row r="1037" spans="1:3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</row>
    <row r="1038" spans="1:3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</row>
    <row r="1039" spans="1:3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</row>
    <row r="1040" spans="1:3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</row>
    <row r="1041" spans="1:3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</row>
    <row r="1042" spans="1:3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</row>
    <row r="1043" spans="1:3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</row>
    <row r="1044" spans="1:3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</row>
    <row r="1045" spans="1:3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</row>
    <row r="1046" spans="1:3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</row>
    <row r="1047" spans="1:3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</row>
    <row r="1048" spans="1:3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</row>
    <row r="1049" spans="1:3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</row>
    <row r="1050" spans="1:3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</row>
    <row r="1051" spans="1:3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</row>
    <row r="1052" spans="1:3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</row>
    <row r="1053" spans="1:3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</row>
    <row r="1054" spans="1:3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</row>
    <row r="1055" spans="1:3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</row>
    <row r="1056" spans="1:3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</row>
    <row r="1057" spans="1:3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</row>
    <row r="1058" spans="1:3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</row>
    <row r="1059" spans="1:3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</row>
    <row r="1060" spans="1:3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</row>
    <row r="1061" spans="1:3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</row>
    <row r="1062" spans="1:3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</row>
    <row r="1063" spans="1:3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</row>
    <row r="1064" spans="1:3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</row>
    <row r="1065" spans="1:3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</row>
    <row r="1066" spans="1:3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</row>
    <row r="1067" spans="1:3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</row>
    <row r="1068" spans="1:3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</row>
    <row r="1069" spans="1:3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</row>
    <row r="1070" spans="1:3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</row>
    <row r="1071" spans="1:3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</row>
    <row r="1072" spans="1:3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</row>
    <row r="1073" spans="1:3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</row>
    <row r="1074" spans="1:3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</row>
    <row r="1075" spans="1:3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</row>
    <row r="1076" spans="1:3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</row>
    <row r="1077" spans="1:3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</row>
    <row r="1078" spans="1:3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1:3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1:3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</row>
    <row r="1082" spans="1:3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</row>
    <row r="1083" spans="1:3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</row>
    <row r="1085" spans="1:3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1:3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3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</row>
    <row r="1088" spans="1:3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</row>
    <row r="1089" spans="1:3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</row>
    <row r="1090" spans="1:3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</row>
    <row r="1091" spans="1:3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</row>
    <row r="1092" spans="1:3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</row>
    <row r="1093" spans="1:3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1:3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</row>
    <row r="1095" spans="1:3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3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1:3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1:3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3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</row>
    <row r="1100" spans="1:3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</row>
    <row r="1101" spans="1:3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</row>
    <row r="1102" spans="1:3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</row>
    <row r="1103" spans="1:3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</row>
    <row r="1104" spans="1:3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</row>
    <row r="1105" spans="1:3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</row>
    <row r="1106" spans="1:3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</row>
    <row r="1107" spans="1:3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</row>
    <row r="1108" spans="1:3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</row>
    <row r="1109" spans="1:3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</row>
    <row r="1110" spans="1:3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</row>
    <row r="1111" spans="1:3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</row>
    <row r="1112" spans="1:3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</row>
    <row r="1113" spans="1:3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</row>
    <row r="1114" spans="1:3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</row>
    <row r="1115" spans="1:3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</row>
    <row r="1116" spans="1:3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</row>
    <row r="1117" spans="1:3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</row>
    <row r="1118" spans="1:3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</row>
    <row r="1119" spans="1:3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</row>
    <row r="1120" spans="1:3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</row>
    <row r="1121" spans="1:3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</row>
    <row r="1122" spans="1:3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</row>
    <row r="1123" spans="1:3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</row>
    <row r="1124" spans="1:3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</row>
    <row r="1125" spans="1:3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</row>
    <row r="1126" spans="1:3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</row>
    <row r="1127" spans="1:3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</row>
    <row r="1128" spans="1:31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</row>
    <row r="1129" spans="1:31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</row>
    <row r="1130" spans="1:31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</row>
    <row r="1131" spans="1:3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</row>
    <row r="1132" spans="1:31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</row>
    <row r="1133" spans="1:31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</row>
    <row r="1134" spans="1:31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</row>
    <row r="1135" spans="1:31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</row>
    <row r="1136" spans="1:3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</row>
    <row r="1137" spans="1:31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</row>
    <row r="1138" spans="1:31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</row>
    <row r="1139" spans="1:31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</row>
    <row r="1140" spans="1:31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</row>
    <row r="1141" spans="1:3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</row>
    <row r="1142" spans="1:31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</row>
    <row r="1143" spans="1:31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</row>
    <row r="1144" spans="1:3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</row>
    <row r="1145" spans="1:3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</row>
    <row r="1146" spans="1:3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</row>
  </sheetData>
  <mergeCells count="5">
    <mergeCell ref="B1:H1"/>
    <mergeCell ref="B3:H7"/>
    <mergeCell ref="B8:B9"/>
    <mergeCell ref="C8:G8"/>
    <mergeCell ref="H8:H9"/>
  </mergeCells>
  <pageMargins left="0.27" right="0.26" top="0.47" bottom="0.35" header="0.31496062992125984" footer="0.2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</dc:creator>
  <cp:lastModifiedBy>Elizabeth Sandra Martinez Lopez</cp:lastModifiedBy>
  <cp:lastPrinted>2017-07-06T01:46:03Z</cp:lastPrinted>
  <dcterms:created xsi:type="dcterms:W3CDTF">2017-07-06T01:03:28Z</dcterms:created>
  <dcterms:modified xsi:type="dcterms:W3CDTF">2019-10-17T16:12:07Z</dcterms:modified>
</cp:coreProperties>
</file>